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liz.bruner\Downloads\"/>
    </mc:Choice>
  </mc:AlternateContent>
  <xr:revisionPtr revIDLastSave="0" documentId="13_ncr:1_{712233A3-8CC5-4CD5-8CD9-2C4784B740DE}" xr6:coauthVersionLast="47" xr6:coauthVersionMax="47" xr10:uidLastSave="{00000000-0000-0000-0000-000000000000}"/>
  <bookViews>
    <workbookView xWindow="516" yWindow="312" windowWidth="23016" windowHeight="12336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23" i="1" s="1"/>
  <c r="H25" i="1" s="1"/>
  <c r="H27" i="1" s="1"/>
  <c r="H28" i="1" s="1"/>
  <c r="H31" i="1" s="1"/>
  <c r="H33" i="1" s="1"/>
  <c r="H34" i="1" s="1"/>
  <c r="H32" i="1" s="1"/>
  <c r="I21" i="1"/>
  <c r="I23" i="1" s="1"/>
  <c r="I25" i="1" s="1"/>
  <c r="I27" i="1" s="1"/>
  <c r="I28" i="1" s="1"/>
  <c r="I31" i="1" s="1"/>
  <c r="I33" i="1" s="1"/>
  <c r="I34" i="1" s="1"/>
  <c r="I32" i="1" s="1"/>
  <c r="C21" i="1"/>
  <c r="C23" i="1" s="1"/>
  <c r="C25" i="1" s="1"/>
  <c r="C27" i="1" s="1"/>
  <c r="C28" i="1" s="1"/>
  <c r="C31" i="1" s="1"/>
  <c r="C33" i="1" s="1"/>
  <c r="C34" i="1" s="1"/>
  <c r="C32" i="1" s="1"/>
  <c r="G21" i="1"/>
  <c r="G23" i="1" s="1"/>
  <c r="G25" i="1" s="1"/>
  <c r="G27" i="1" s="1"/>
  <c r="G28" i="1" s="1"/>
  <c r="G31" i="1" s="1"/>
  <c r="G33" i="1" s="1"/>
  <c r="G34" i="1" s="1"/>
  <c r="G32" i="1" s="1"/>
  <c r="E21" i="1"/>
  <c r="E23" i="1" s="1"/>
  <c r="E25" i="1" s="1"/>
  <c r="E27" i="1" s="1"/>
  <c r="E28" i="1" s="1"/>
  <c r="E31" i="1" s="1"/>
  <c r="E33" i="1" s="1"/>
  <c r="E34" i="1" s="1"/>
  <c r="E32" i="1" s="1"/>
</calcChain>
</file>

<file path=xl/sharedStrings.xml><?xml version="1.0" encoding="utf-8"?>
<sst xmlns="http://schemas.openxmlformats.org/spreadsheetml/2006/main" count="57" uniqueCount="57">
  <si>
    <t>NORTH CAROLINA ALCOHOLIC BEVERAGE CONTROL COMMISSION</t>
  </si>
  <si>
    <t>Actual Bottle</t>
  </si>
  <si>
    <t xml:space="preserve">Brand Name  </t>
  </si>
  <si>
    <t xml:space="preserve">Classification  </t>
  </si>
  <si>
    <t>Type</t>
  </si>
  <si>
    <t>Age</t>
  </si>
  <si>
    <t xml:space="preserve">American or Imported   </t>
  </si>
  <si>
    <t xml:space="preserve">Distilled By  </t>
  </si>
  <si>
    <t>Size</t>
  </si>
  <si>
    <t xml:space="preserve">Name &amp; Address of Bottler   </t>
  </si>
  <si>
    <t>Miniature Only -  Bottles Per Case:</t>
  </si>
  <si>
    <t>Miniature Only -  Bottles Per Sleeve:</t>
  </si>
  <si>
    <t>1.75 Liter</t>
  </si>
  <si>
    <t>.750 Liter</t>
  </si>
  <si>
    <t>.375 Liter</t>
  </si>
  <si>
    <t>.050 ML</t>
  </si>
  <si>
    <t>Case Cost FOB</t>
  </si>
  <si>
    <t>Freight Cost</t>
  </si>
  <si>
    <t>Case Cost  LESS Bailment</t>
  </si>
  <si>
    <t>Bailment</t>
  </si>
  <si>
    <t>Sub Total Case Cost</t>
  </si>
  <si>
    <t>Multipy By:</t>
  </si>
  <si>
    <t>Case Cost  to 4 decimals</t>
  </si>
  <si>
    <t>Add Surcharge</t>
  </si>
  <si>
    <t>Result:</t>
  </si>
  <si>
    <t>Divide by bottles Per Case</t>
  </si>
  <si>
    <t>Add Rehabilitation</t>
  </si>
  <si>
    <t>Add Local Bottle Charge</t>
  </si>
  <si>
    <t>Total 4 Decimals</t>
  </si>
  <si>
    <t>MXB PRICE  __________________</t>
  </si>
  <si>
    <t xml:space="preserve">COMPANY / SUPPLIER  </t>
  </si>
  <si>
    <t>SIGNATURE OF EXECUTIVE OFFICER</t>
  </si>
  <si>
    <t>ADDRESS</t>
  </si>
  <si>
    <t>North Carolina Code</t>
  </si>
  <si>
    <t>Shipping Container</t>
  </si>
  <si>
    <t>Sleeve / Pack Price:</t>
  </si>
  <si>
    <t>SPIRITUOUS LIQUOR PRICE FILING QUOTATION FOR NEW COMPANIES</t>
  </si>
  <si>
    <t>UPC (12 digits)</t>
  </si>
  <si>
    <t>100/200 ML</t>
  </si>
  <si>
    <t xml:space="preserve">Size/Bottles per Case </t>
  </si>
  <si>
    <t>(Change as needed)</t>
  </si>
  <si>
    <t>Proof</t>
  </si>
  <si>
    <t>SCC  (14 digits)</t>
  </si>
  <si>
    <t>Pallet Type:</t>
  </si>
  <si>
    <t xml:space="preserve">Shipping Point to N.C.  </t>
  </si>
  <si>
    <t>Weight Per Case:</t>
  </si>
  <si>
    <t>Cases Per Pallet:</t>
  </si>
  <si>
    <t>Cases Per Layer:</t>
  </si>
  <si>
    <t>Control State Code</t>
  </si>
  <si>
    <t xml:space="preserve">Date Submitted: </t>
  </si>
  <si>
    <t xml:space="preserve">Effective Date: </t>
  </si>
  <si>
    <t>Retail Bottle Price</t>
  </si>
  <si>
    <t>throughout the quotation period. It is further warranted the freight cost shown hereon does not exceed cost of delivery to N. C.</t>
  </si>
  <si>
    <t>It is hereby warranted the case price shown hereon is true, correct and that the F.O.B. will be continuously maintained</t>
  </si>
  <si>
    <t>Length Per Case:</t>
  </si>
  <si>
    <t>Width per Case:</t>
  </si>
  <si>
    <t>Height per Case: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</si>
</sst>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0_)"/>
    <numFmt numFmtId="166" formatCode="0.000000_)"/>
    <numFmt numFmtId="167" formatCode=".00"/>
    <numFmt numFmtId="168" formatCode="0.0000"/>
    <numFmt numFmtId="169" formatCode=".0000"/>
  </numFmts>
  <fonts count="6" x14ac:knownFonts="1">
    <font>
      <sz val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1" fillId="0" borderId="0" xfId="0" applyFont="1" applyProtection="1">
      <protection locked="0"/>
    </xf>
    <xf numFmtId="164" fontId="1" fillId="0" borderId="0" xfId="0" applyFont="1" applyAlignment="1" applyProtection="1">
      <alignment horizontal="left" vertical="center"/>
      <protection locked="0"/>
    </xf>
    <xf numFmtId="164" fontId="1" fillId="0" borderId="0" xfId="0" applyFont="1" applyAlignment="1" applyProtection="1">
      <protection locked="0"/>
    </xf>
    <xf numFmtId="164" fontId="2" fillId="0" borderId="0" xfId="0" applyNumberFormat="1" applyFont="1" applyProtection="1">
      <protection locked="0"/>
    </xf>
    <xf numFmtId="164" fontId="1" fillId="0" borderId="0" xfId="0" applyFont="1" applyFill="1" applyProtection="1">
      <protection locked="0"/>
    </xf>
    <xf numFmtId="166" fontId="2" fillId="0" borderId="0" xfId="0" applyNumberFormat="1" applyFont="1" applyBorder="1" applyAlignment="1" applyProtection="1">
      <alignment horizontal="right"/>
      <protection locked="0"/>
    </xf>
    <xf numFmtId="164" fontId="1" fillId="0" borderId="0" xfId="0" applyFont="1" applyAlignment="1" applyProtection="1">
      <alignment vertical="center"/>
      <protection locked="0"/>
    </xf>
    <xf numFmtId="164" fontId="1" fillId="0" borderId="0" xfId="0" applyFont="1" applyBorder="1" applyProtection="1">
      <protection locked="0"/>
    </xf>
    <xf numFmtId="164" fontId="1" fillId="0" borderId="0" xfId="0" applyFont="1" applyAlignment="1" applyProtection="1">
      <alignment horizontal="right"/>
      <protection locked="0"/>
    </xf>
    <xf numFmtId="49" fontId="1" fillId="0" borderId="2" xfId="0" applyNumberFormat="1" applyFont="1" applyBorder="1" applyProtection="1">
      <protection locked="0"/>
    </xf>
    <xf numFmtId="49" fontId="1" fillId="0" borderId="2" xfId="0" applyNumberFormat="1" applyFont="1" applyBorder="1" applyAlignment="1" applyProtection="1">
      <protection locked="0"/>
    </xf>
    <xf numFmtId="164" fontId="1" fillId="0" borderId="2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0" applyFont="1" applyBorder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164" fontId="1" fillId="0" borderId="0" xfId="0" applyNumberFormat="1" applyFont="1" applyBorder="1" applyProtection="1">
      <protection locked="0"/>
    </xf>
    <xf numFmtId="164" fontId="2" fillId="0" borderId="3" xfId="0" applyFont="1" applyBorder="1" applyProtection="1">
      <protection locked="0"/>
    </xf>
    <xf numFmtId="164" fontId="1" fillId="0" borderId="3" xfId="0" applyFont="1" applyBorder="1" applyProtection="1">
      <protection locked="0"/>
    </xf>
    <xf numFmtId="164" fontId="2" fillId="0" borderId="4" xfId="0" applyNumberFormat="1" applyFont="1" applyBorder="1" applyAlignment="1" applyProtection="1">
      <protection locked="0"/>
    </xf>
    <xf numFmtId="164" fontId="1" fillId="0" borderId="5" xfId="0" applyFont="1" applyBorder="1" applyAlignment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1" fillId="0" borderId="7" xfId="0" applyFont="1" applyBorder="1" applyAlignment="1" applyProtection="1"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Protection="1">
      <protection locked="0"/>
    </xf>
    <xf numFmtId="164" fontId="1" fillId="0" borderId="8" xfId="0" applyNumberFormat="1" applyFont="1" applyBorder="1" applyAlignment="1" applyProtection="1">
      <alignment horizontal="left"/>
      <protection locked="0"/>
    </xf>
    <xf numFmtId="2" fontId="1" fillId="0" borderId="8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164" fontId="1" fillId="0" borderId="11" xfId="0" applyFont="1" applyBorder="1" applyProtection="1">
      <protection locked="0"/>
    </xf>
    <xf numFmtId="167" fontId="1" fillId="0" borderId="8" xfId="0" applyNumberFormat="1" applyFont="1" applyBorder="1" applyAlignment="1" applyProtection="1">
      <alignment horizontal="right"/>
      <protection locked="0"/>
    </xf>
    <xf numFmtId="167" fontId="1" fillId="0" borderId="2" xfId="0" applyNumberFormat="1" applyFont="1" applyBorder="1" applyProtection="1">
      <protection locked="0"/>
    </xf>
    <xf numFmtId="167" fontId="1" fillId="0" borderId="9" xfId="0" applyNumberFormat="1" applyFont="1" applyBorder="1" applyProtection="1">
      <protection locked="0"/>
    </xf>
    <xf numFmtId="164" fontId="1" fillId="0" borderId="12" xfId="0" applyFont="1" applyBorder="1" applyProtection="1">
      <protection locked="0"/>
    </xf>
    <xf numFmtId="164" fontId="1" fillId="0" borderId="8" xfId="0" applyNumberFormat="1" applyFont="1" applyFill="1" applyBorder="1" applyAlignment="1" applyProtection="1">
      <alignment horizontal="left"/>
      <protection locked="0"/>
    </xf>
    <xf numFmtId="164" fontId="1" fillId="0" borderId="2" xfId="0" applyFont="1" applyFill="1" applyBorder="1" applyProtection="1">
      <protection locked="0"/>
    </xf>
    <xf numFmtId="2" fontId="1" fillId="0" borderId="8" xfId="0" applyNumberFormat="1" applyFont="1" applyFill="1" applyBorder="1" applyAlignment="1" applyProtection="1">
      <alignment horizontal="right"/>
      <protection locked="0"/>
    </xf>
    <xf numFmtId="2" fontId="1" fillId="0" borderId="2" xfId="0" applyNumberFormat="1" applyFont="1" applyFill="1" applyBorder="1" applyProtection="1">
      <protection locked="0"/>
    </xf>
    <xf numFmtId="164" fontId="1" fillId="0" borderId="12" xfId="0" applyFont="1" applyFill="1" applyBorder="1" applyProtection="1">
      <protection locked="0"/>
    </xf>
    <xf numFmtId="167" fontId="2" fillId="0" borderId="8" xfId="0" applyNumberFormat="1" applyFont="1" applyBorder="1" applyAlignment="1" applyProtection="1">
      <alignment horizontal="right"/>
      <protection locked="0"/>
    </xf>
    <xf numFmtId="167" fontId="2" fillId="0" borderId="2" xfId="0" applyNumberFormat="1" applyFont="1" applyBorder="1" applyProtection="1">
      <protection locked="0"/>
    </xf>
    <xf numFmtId="167" fontId="2" fillId="0" borderId="9" xfId="0" applyNumberFormat="1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164" fontId="1" fillId="0" borderId="13" xfId="0" applyFont="1" applyFill="1" applyBorder="1" applyProtection="1"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164" fontId="1" fillId="0" borderId="14" xfId="0" applyFont="1" applyFill="1" applyBorder="1" applyProtection="1">
      <protection locked="0"/>
    </xf>
    <xf numFmtId="166" fontId="1" fillId="0" borderId="8" xfId="0" applyNumberFormat="1" applyFont="1" applyBorder="1" applyAlignment="1" applyProtection="1">
      <alignment horizontal="left"/>
      <protection locked="0"/>
    </xf>
    <xf numFmtId="164" fontId="2" fillId="0" borderId="15" xfId="0" applyFont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17" xfId="0" applyNumberFormat="1" applyFont="1" applyBorder="1" applyProtection="1">
      <protection locked="0"/>
    </xf>
    <xf numFmtId="164" fontId="1" fillId="0" borderId="18" xfId="0" applyFont="1" applyBorder="1" applyProtection="1"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165" fontId="1" fillId="0" borderId="8" xfId="0" applyNumberFormat="1" applyFont="1" applyBorder="1" applyAlignment="1" applyProtection="1">
      <alignment horizontal="left"/>
      <protection locked="0"/>
    </xf>
    <xf numFmtId="168" fontId="1" fillId="0" borderId="8" xfId="0" applyNumberFormat="1" applyFont="1" applyBorder="1" applyAlignment="1" applyProtection="1">
      <alignment horizontal="right"/>
      <protection locked="0"/>
    </xf>
    <xf numFmtId="168" fontId="1" fillId="0" borderId="2" xfId="0" applyNumberFormat="1" applyFont="1" applyBorder="1" applyProtection="1">
      <protection locked="0"/>
    </xf>
    <xf numFmtId="169" fontId="1" fillId="0" borderId="8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164" fontId="1" fillId="0" borderId="13" xfId="0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right" vertical="center"/>
    </xf>
    <xf numFmtId="164" fontId="1" fillId="0" borderId="19" xfId="0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left" vertical="center"/>
      <protection locked="0"/>
    </xf>
    <xf numFmtId="164" fontId="1" fillId="0" borderId="0" xfId="0" applyFont="1" applyBorder="1" applyAlignment="1" applyProtection="1">
      <alignment vertical="center"/>
      <protection locked="0"/>
    </xf>
    <xf numFmtId="168" fontId="1" fillId="0" borderId="0" xfId="0" applyNumberFormat="1" applyFont="1" applyBorder="1" applyAlignment="1" applyProtection="1">
      <alignment horizontal="right" vertical="center"/>
      <protection locked="0"/>
    </xf>
    <xf numFmtId="2" fontId="1" fillId="0" borderId="0" xfId="0" applyNumberFormat="1" applyFont="1" applyBorder="1" applyAlignment="1" applyProtection="1">
      <alignment horizontal="right" vertic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Border="1" applyAlignment="1" applyProtection="1">
      <alignment horizontal="right" vertical="center"/>
      <protection locked="0"/>
    </xf>
    <xf numFmtId="165" fontId="1" fillId="0" borderId="0" xfId="0" applyNumberFormat="1" applyFont="1" applyBorder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horizontal="right"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165" fontId="2" fillId="0" borderId="8" xfId="0" applyNumberFormat="1" applyFont="1" applyBorder="1" applyProtection="1">
      <protection locked="0"/>
    </xf>
    <xf numFmtId="165" fontId="1" fillId="0" borderId="8" xfId="0" applyNumberFormat="1" applyFont="1" applyBorder="1" applyAlignment="1" applyProtection="1">
      <alignment horizontal="right" vertical="center"/>
      <protection locked="0"/>
    </xf>
    <xf numFmtId="164" fontId="2" fillId="0" borderId="0" xfId="0" applyFont="1" applyAlignment="1" applyProtection="1">
      <alignment horizontal="left"/>
      <protection locked="0"/>
    </xf>
    <xf numFmtId="164" fontId="2" fillId="0" borderId="0" xfId="0" applyFont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left"/>
      <protection locked="0"/>
    </xf>
    <xf numFmtId="164" fontId="4" fillId="0" borderId="2" xfId="0" applyFont="1" applyBorder="1" applyProtection="1">
      <protection locked="0"/>
    </xf>
    <xf numFmtId="164" fontId="1" fillId="0" borderId="20" xfId="0" applyFont="1" applyBorder="1" applyProtection="1">
      <protection locked="0"/>
    </xf>
    <xf numFmtId="164" fontId="5" fillId="0" borderId="0" xfId="0" applyFont="1" applyAlignment="1" applyProtection="1">
      <protection locked="0"/>
    </xf>
    <xf numFmtId="164" fontId="5" fillId="0" borderId="0" xfId="0" applyFont="1" applyBorder="1" applyAlignment="1" applyProtection="1">
      <protection locked="0"/>
    </xf>
    <xf numFmtId="164" fontId="5" fillId="0" borderId="0" xfId="0" applyFont="1" applyAlignment="1" applyProtection="1">
      <alignment vertical="top"/>
      <protection locked="0"/>
    </xf>
    <xf numFmtId="164" fontId="5" fillId="0" borderId="0" xfId="0" applyFont="1" applyProtection="1">
      <protection locked="0"/>
    </xf>
    <xf numFmtId="164" fontId="5" fillId="0" borderId="0" xfId="0" applyFont="1" applyBorder="1" applyProtection="1">
      <protection locked="0"/>
    </xf>
    <xf numFmtId="164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1" fillId="0" borderId="20" xfId="0" applyFont="1" applyBorder="1" applyAlignment="1" applyProtection="1">
      <alignment horizontal="left"/>
      <protection locked="0"/>
    </xf>
    <xf numFmtId="164" fontId="1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G85"/>
  <sheetViews>
    <sheetView showGridLines="0" tabSelected="1" zoomScaleNormal="100" workbookViewId="0">
      <selection activeCell="E13" sqref="E13"/>
    </sheetView>
  </sheetViews>
  <sheetFormatPr defaultColWidth="12.6328125" defaultRowHeight="15.6" x14ac:dyDescent="0.3"/>
  <cols>
    <col min="1" max="1" width="4.453125" style="1" customWidth="1"/>
    <col min="2" max="2" width="14.08984375" style="1" customWidth="1"/>
    <col min="3" max="3" width="11.81640625" style="1" customWidth="1"/>
    <col min="4" max="4" width="2.08984375" style="8" customWidth="1"/>
    <col min="5" max="5" width="11" style="1" customWidth="1"/>
    <col min="6" max="6" width="1.453125" style="1" customWidth="1"/>
    <col min="7" max="7" width="11.6328125" style="1" customWidth="1"/>
    <col min="8" max="8" width="11.90625" style="1" customWidth="1"/>
    <col min="9" max="9" width="12.453125" style="1" customWidth="1"/>
    <col min="10" max="10" width="1.453125" style="1" customWidth="1"/>
    <col min="11" max="16384" width="12.6328125" style="1"/>
  </cols>
  <sheetData>
    <row r="1" spans="1:10" ht="19.5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2" customFormat="1" ht="18" customHeight="1" x14ac:dyDescent="0.3">
      <c r="A2" s="88" t="s">
        <v>36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0.25" customHeight="1" x14ac:dyDescent="0.3">
      <c r="A3" s="4"/>
      <c r="F3" s="9" t="s">
        <v>1</v>
      </c>
      <c r="G3" s="10" t="s">
        <v>37</v>
      </c>
      <c r="H3" s="10"/>
      <c r="I3" s="10"/>
      <c r="J3" s="10"/>
    </row>
    <row r="4" spans="1:10" ht="16.5" customHeight="1" x14ac:dyDescent="0.3">
      <c r="A4" s="4"/>
      <c r="D4" s="90" t="s">
        <v>34</v>
      </c>
      <c r="E4" s="90"/>
      <c r="F4" s="90"/>
      <c r="G4" s="11" t="s">
        <v>42</v>
      </c>
      <c r="H4" s="10"/>
      <c r="I4" s="10"/>
      <c r="J4" s="10"/>
    </row>
    <row r="5" spans="1:10" ht="16.5" customHeight="1" x14ac:dyDescent="0.3">
      <c r="A5" s="4"/>
      <c r="F5" s="1" t="s">
        <v>48</v>
      </c>
      <c r="H5" s="12"/>
      <c r="I5" s="12"/>
      <c r="J5" s="12"/>
    </row>
    <row r="6" spans="1:10" ht="16.5" customHeight="1" x14ac:dyDescent="0.3">
      <c r="A6" s="13" t="s">
        <v>2</v>
      </c>
      <c r="B6" s="12"/>
      <c r="C6" s="12"/>
      <c r="D6" s="12"/>
      <c r="E6" s="12"/>
      <c r="F6" s="1" t="s">
        <v>33</v>
      </c>
      <c r="H6" s="12"/>
      <c r="I6" s="12"/>
      <c r="J6" s="12"/>
    </row>
    <row r="7" spans="1:10" ht="16.5" customHeight="1" x14ac:dyDescent="0.3">
      <c r="A7" s="13" t="s">
        <v>3</v>
      </c>
      <c r="B7" s="12"/>
      <c r="C7" s="12"/>
      <c r="D7" s="12"/>
      <c r="E7" s="12" t="s">
        <v>4</v>
      </c>
      <c r="F7" s="12"/>
      <c r="G7" s="14" t="s">
        <v>5</v>
      </c>
      <c r="H7" s="14"/>
      <c r="I7" s="12"/>
      <c r="J7" s="12"/>
    </row>
    <row r="8" spans="1:10" ht="16.5" customHeight="1" x14ac:dyDescent="0.3">
      <c r="A8" s="13" t="s">
        <v>6</v>
      </c>
      <c r="B8" s="12"/>
      <c r="C8" s="12"/>
      <c r="D8" s="12"/>
      <c r="E8" s="12"/>
      <c r="F8" s="12"/>
      <c r="G8" s="14" t="s">
        <v>41</v>
      </c>
      <c r="H8" s="12"/>
      <c r="I8" s="12"/>
      <c r="J8" s="12"/>
    </row>
    <row r="9" spans="1:10" ht="16.5" customHeight="1" x14ac:dyDescent="0.3">
      <c r="A9" s="13" t="s">
        <v>7</v>
      </c>
      <c r="B9" s="12"/>
      <c r="C9" s="12"/>
      <c r="D9" s="12"/>
      <c r="E9" s="12"/>
      <c r="F9" s="12"/>
      <c r="G9" s="14" t="s">
        <v>8</v>
      </c>
      <c r="H9" s="12"/>
      <c r="I9" s="12"/>
      <c r="J9" s="12"/>
    </row>
    <row r="10" spans="1:10" ht="16.5" customHeight="1" x14ac:dyDescent="0.3">
      <c r="A10" s="13" t="s">
        <v>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6.5" customHeight="1" x14ac:dyDescent="0.3">
      <c r="A11" s="13" t="s">
        <v>44</v>
      </c>
      <c r="B11" s="12"/>
      <c r="C11" s="12"/>
      <c r="D11" s="12"/>
      <c r="E11" s="81" t="s">
        <v>45</v>
      </c>
      <c r="F11" s="81"/>
      <c r="G11" s="81"/>
      <c r="H11" s="13" t="s">
        <v>46</v>
      </c>
      <c r="I11" s="12"/>
      <c r="J11" s="12"/>
    </row>
    <row r="12" spans="1:10" ht="16.5" customHeight="1" x14ac:dyDescent="0.3">
      <c r="A12" s="12" t="s">
        <v>54</v>
      </c>
      <c r="B12" s="12"/>
      <c r="C12" s="12" t="s">
        <v>55</v>
      </c>
      <c r="D12" s="12"/>
      <c r="E12" s="12"/>
      <c r="F12" s="12" t="s">
        <v>56</v>
      </c>
      <c r="G12" s="81"/>
      <c r="H12" s="12"/>
      <c r="I12" s="12"/>
      <c r="J12" s="12"/>
    </row>
    <row r="13" spans="1:10" ht="16.5" customHeight="1" x14ac:dyDescent="0.3">
      <c r="A13" s="13" t="s">
        <v>49</v>
      </c>
      <c r="B13" s="12"/>
      <c r="C13" s="14" t="s">
        <v>50</v>
      </c>
      <c r="D13" s="12"/>
      <c r="E13" s="13"/>
      <c r="F13" s="13" t="s">
        <v>47</v>
      </c>
      <c r="G13" s="12"/>
      <c r="H13" s="13"/>
      <c r="I13" s="89" t="s">
        <v>43</v>
      </c>
      <c r="J13" s="89"/>
    </row>
    <row r="14" spans="1:10" ht="16.5" customHeight="1" x14ac:dyDescent="0.3">
      <c r="A14" s="4"/>
      <c r="C14" s="15"/>
      <c r="F14" s="16" t="s">
        <v>10</v>
      </c>
      <c r="G14" s="8"/>
      <c r="H14" s="17"/>
      <c r="I14" s="8"/>
      <c r="J14" s="18"/>
    </row>
    <row r="15" spans="1:10" ht="16.5" customHeight="1" x14ac:dyDescent="0.3">
      <c r="A15" s="15"/>
      <c r="C15" s="15"/>
      <c r="E15" s="15"/>
      <c r="F15" s="16" t="s">
        <v>11</v>
      </c>
      <c r="G15" s="8"/>
      <c r="H15" s="17"/>
      <c r="I15" s="8"/>
      <c r="J15" s="18"/>
    </row>
    <row r="16" spans="1:10" ht="3.75" customHeight="1" thickBot="1" x14ac:dyDescent="0.35">
      <c r="A16" s="15"/>
      <c r="C16" s="15"/>
      <c r="E16" s="15"/>
      <c r="F16" s="15"/>
      <c r="G16" s="15"/>
      <c r="H16" s="15"/>
      <c r="I16" s="8"/>
      <c r="J16" s="19"/>
    </row>
    <row r="17" spans="1:241" s="3" customFormat="1" ht="16.5" customHeight="1" thickTop="1" x14ac:dyDescent="0.3">
      <c r="A17" s="20" t="s">
        <v>39</v>
      </c>
      <c r="B17" s="21"/>
      <c r="C17" s="22" t="s">
        <v>12</v>
      </c>
      <c r="D17" s="23"/>
      <c r="E17" s="22" t="s">
        <v>13</v>
      </c>
      <c r="F17" s="23"/>
      <c r="G17" s="22" t="s">
        <v>14</v>
      </c>
      <c r="H17" s="24" t="s">
        <v>38</v>
      </c>
      <c r="I17" s="22" t="s">
        <v>15</v>
      </c>
      <c r="J17" s="25"/>
    </row>
    <row r="18" spans="1:241" ht="16.5" customHeight="1" x14ac:dyDescent="0.3">
      <c r="A18" s="79" t="s">
        <v>40</v>
      </c>
      <c r="B18" s="80"/>
      <c r="C18" s="26">
        <v>6</v>
      </c>
      <c r="D18" s="27"/>
      <c r="E18" s="26">
        <v>12</v>
      </c>
      <c r="F18" s="27"/>
      <c r="G18" s="26">
        <v>24</v>
      </c>
      <c r="H18" s="28">
        <v>24</v>
      </c>
      <c r="I18" s="26">
        <v>60</v>
      </c>
      <c r="J18" s="2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</row>
    <row r="19" spans="1:241" ht="16.5" customHeight="1" x14ac:dyDescent="0.3">
      <c r="A19" s="30" t="s">
        <v>16</v>
      </c>
      <c r="B19" s="12"/>
      <c r="C19" s="31"/>
      <c r="D19" s="32"/>
      <c r="E19" s="31"/>
      <c r="F19" s="32"/>
      <c r="G19" s="31"/>
      <c r="H19" s="33"/>
      <c r="I19" s="31"/>
      <c r="J19" s="34"/>
    </row>
    <row r="20" spans="1:241" ht="16.5" customHeight="1" x14ac:dyDescent="0.3">
      <c r="A20" s="30" t="s">
        <v>17</v>
      </c>
      <c r="B20" s="12"/>
      <c r="C20" s="35"/>
      <c r="D20" s="36"/>
      <c r="E20" s="35"/>
      <c r="F20" s="36"/>
      <c r="G20" s="35"/>
      <c r="H20" s="37"/>
      <c r="I20" s="35"/>
      <c r="J20" s="38"/>
    </row>
    <row r="21" spans="1:241" s="5" customFormat="1" ht="16.5" customHeight="1" x14ac:dyDescent="0.3">
      <c r="A21" s="39" t="s">
        <v>18</v>
      </c>
      <c r="B21" s="40"/>
      <c r="C21" s="41">
        <f>SUM(C19:C20)</f>
        <v>0</v>
      </c>
      <c r="D21" s="42"/>
      <c r="E21" s="41">
        <f>SUM(E19:E20)</f>
        <v>0</v>
      </c>
      <c r="F21" s="42"/>
      <c r="G21" s="41">
        <f>SUM(G19:G20)</f>
        <v>0</v>
      </c>
      <c r="H21" s="41">
        <f>SUM(H19:H20)</f>
        <v>0</v>
      </c>
      <c r="I21" s="41">
        <f>SUM(I19:I20)</f>
        <v>0</v>
      </c>
      <c r="J21" s="43"/>
    </row>
    <row r="22" spans="1:241" ht="16.5" customHeight="1" x14ac:dyDescent="0.3">
      <c r="A22" s="30" t="s">
        <v>19</v>
      </c>
      <c r="B22" s="12"/>
      <c r="C22" s="44">
        <v>2.75</v>
      </c>
      <c r="D22" s="45"/>
      <c r="E22" s="44">
        <v>2.75</v>
      </c>
      <c r="F22" s="45"/>
      <c r="G22" s="44">
        <v>2.75</v>
      </c>
      <c r="H22" s="46">
        <v>2.75</v>
      </c>
      <c r="I22" s="44">
        <v>2.75</v>
      </c>
      <c r="J22" s="38"/>
    </row>
    <row r="23" spans="1:241" s="5" customFormat="1" ht="16.5" customHeight="1" thickBot="1" x14ac:dyDescent="0.35">
      <c r="A23" s="47" t="s">
        <v>20</v>
      </c>
      <c r="B23" s="48"/>
      <c r="C23" s="49">
        <f>SUM(C21:C22)</f>
        <v>2.75</v>
      </c>
      <c r="D23" s="50"/>
      <c r="E23" s="49">
        <f>SUM(E21:E22)</f>
        <v>2.75</v>
      </c>
      <c r="F23" s="50"/>
      <c r="G23" s="49">
        <f>SUM(G21:G22)</f>
        <v>2.75</v>
      </c>
      <c r="H23" s="49">
        <f>SUM(H21:H22)</f>
        <v>2.75</v>
      </c>
      <c r="I23" s="49">
        <f>I21+I22</f>
        <v>2.75</v>
      </c>
      <c r="J23" s="51"/>
    </row>
    <row r="24" spans="1:241" ht="16.5" customHeight="1" thickTop="1" x14ac:dyDescent="0.3">
      <c r="A24" s="52" t="s">
        <v>21</v>
      </c>
      <c r="B24" s="12"/>
      <c r="C24" s="53">
        <v>1.8636600000000001</v>
      </c>
      <c r="D24" s="54"/>
      <c r="E24" s="53">
        <v>1.8636600000000001</v>
      </c>
      <c r="F24" s="54"/>
      <c r="G24" s="53">
        <v>1.8636600000000001</v>
      </c>
      <c r="H24" s="55">
        <v>1.8636600000000001</v>
      </c>
      <c r="I24" s="53">
        <v>1.8636600000000001</v>
      </c>
      <c r="J24" s="56"/>
    </row>
    <row r="25" spans="1:241" ht="16.5" customHeight="1" x14ac:dyDescent="0.3">
      <c r="A25" s="30" t="s">
        <v>22</v>
      </c>
      <c r="B25" s="12"/>
      <c r="C25" s="57">
        <f>C23*C24</f>
        <v>5.1250650000000002</v>
      </c>
      <c r="D25" s="13"/>
      <c r="E25" s="57">
        <f>E23*E24</f>
        <v>5.1250650000000002</v>
      </c>
      <c r="F25" s="13"/>
      <c r="G25" s="57">
        <f>G23*G24</f>
        <v>5.1250650000000002</v>
      </c>
      <c r="H25" s="57">
        <f>H23*H24</f>
        <v>5.1250650000000002</v>
      </c>
      <c r="I25" s="57">
        <f>I23*I24</f>
        <v>5.1250650000000002</v>
      </c>
      <c r="J25" s="38"/>
    </row>
    <row r="26" spans="1:241" ht="16.5" customHeight="1" x14ac:dyDescent="0.3">
      <c r="A26" s="30" t="s">
        <v>23</v>
      </c>
      <c r="B26" s="12"/>
      <c r="C26" s="44">
        <v>1.1499999999999999</v>
      </c>
      <c r="D26" s="45"/>
      <c r="E26" s="44">
        <v>1.1499999999999999</v>
      </c>
      <c r="F26" s="45"/>
      <c r="G26" s="44">
        <v>1.1499999999999999</v>
      </c>
      <c r="H26" s="46">
        <v>1.1499999999999999</v>
      </c>
      <c r="I26" s="44">
        <v>1.1499999999999999</v>
      </c>
      <c r="J26" s="34"/>
      <c r="K26" s="6"/>
    </row>
    <row r="27" spans="1:241" ht="16.5" customHeight="1" x14ac:dyDescent="0.3">
      <c r="A27" s="30" t="s">
        <v>24</v>
      </c>
      <c r="B27" s="12"/>
      <c r="C27" s="57">
        <f>SUM(C25:C26)</f>
        <v>6.2750649999999997</v>
      </c>
      <c r="D27" s="13"/>
      <c r="E27" s="57">
        <f>SUM(E25:E26)</f>
        <v>6.2750649999999997</v>
      </c>
      <c r="F27" s="13"/>
      <c r="G27" s="57">
        <f>SUM(G25:G26)</f>
        <v>6.2750649999999997</v>
      </c>
      <c r="H27" s="57">
        <f>SUM(H25:H26)</f>
        <v>6.2750649999999997</v>
      </c>
      <c r="I27" s="57">
        <f>SUM(I25:I26)</f>
        <v>6.2750649999999997</v>
      </c>
      <c r="J27" s="38"/>
    </row>
    <row r="28" spans="1:241" ht="16.5" customHeight="1" x14ac:dyDescent="0.3">
      <c r="A28" s="30" t="s">
        <v>25</v>
      </c>
      <c r="B28" s="12"/>
      <c r="C28" s="57">
        <f>C27/ C18</f>
        <v>1.0458441666666667</v>
      </c>
      <c r="D28" s="57"/>
      <c r="E28" s="57">
        <f>E27/E18</f>
        <v>0.52292208333333334</v>
      </c>
      <c r="F28" s="13"/>
      <c r="G28" s="57">
        <f>G27/ G18</f>
        <v>0.26146104166666667</v>
      </c>
      <c r="H28" s="57">
        <f>H27/ H18</f>
        <v>0.26146104166666667</v>
      </c>
      <c r="I28" s="57">
        <f>I27/ I18</f>
        <v>0.10458441666666667</v>
      </c>
      <c r="J28" s="38"/>
    </row>
    <row r="29" spans="1:241" ht="16.5" customHeight="1" x14ac:dyDescent="0.3">
      <c r="A29" s="58" t="s">
        <v>26</v>
      </c>
      <c r="B29" s="12"/>
      <c r="C29" s="44">
        <v>0.05</v>
      </c>
      <c r="D29" s="45"/>
      <c r="E29" s="44">
        <v>0.05</v>
      </c>
      <c r="F29" s="45"/>
      <c r="G29" s="44">
        <v>0.05</v>
      </c>
      <c r="H29" s="46">
        <v>0.05</v>
      </c>
      <c r="I29" s="44">
        <v>0.01</v>
      </c>
      <c r="J29" s="38"/>
    </row>
    <row r="30" spans="1:241" ht="16.5" customHeight="1" x14ac:dyDescent="0.3">
      <c r="A30" s="58" t="s">
        <v>27</v>
      </c>
      <c r="B30" s="12"/>
      <c r="C30" s="44">
        <v>0.05</v>
      </c>
      <c r="D30" s="45"/>
      <c r="E30" s="44">
        <v>0.05</v>
      </c>
      <c r="F30" s="45"/>
      <c r="G30" s="44">
        <v>0.05</v>
      </c>
      <c r="H30" s="46">
        <v>0.05</v>
      </c>
      <c r="I30" s="44">
        <v>0.01</v>
      </c>
      <c r="J30" s="38"/>
    </row>
    <row r="31" spans="1:241" ht="16.5" customHeight="1" x14ac:dyDescent="0.3">
      <c r="A31" s="30" t="s">
        <v>28</v>
      </c>
      <c r="B31" s="12"/>
      <c r="C31" s="59">
        <f>SUM(C28:C30)</f>
        <v>1.1458441666666668</v>
      </c>
      <c r="D31" s="57"/>
      <c r="E31" s="59">
        <f>SUM(E28:E30)</f>
        <v>0.62292208333333343</v>
      </c>
      <c r="F31" s="60"/>
      <c r="G31" s="59">
        <f>SUM(G28:G30)</f>
        <v>0.36146104166666665</v>
      </c>
      <c r="H31" s="59">
        <f>SUM(H28:H30)</f>
        <v>0.36146104166666665</v>
      </c>
      <c r="I31" s="61">
        <f>SUM(I28:I30)</f>
        <v>0.12458441666666666</v>
      </c>
      <c r="J31" s="38"/>
    </row>
    <row r="32" spans="1:241" s="7" customFormat="1" ht="16.5" customHeight="1" thickBot="1" x14ac:dyDescent="0.35">
      <c r="A32" s="62" t="s">
        <v>51</v>
      </c>
      <c r="B32" s="63"/>
      <c r="C32" s="64">
        <f>(TRUNC((C34+0.005),2))</f>
        <v>1.1499999999999999</v>
      </c>
      <c r="D32" s="64"/>
      <c r="E32" s="64">
        <f>(TRUNC((E34+0.005),2))</f>
        <v>0.65</v>
      </c>
      <c r="F32" s="64"/>
      <c r="G32" s="64">
        <f>(TRUNC((G34+0.005),2))</f>
        <v>0.4</v>
      </c>
      <c r="H32" s="64">
        <f>(TRUNC((H34+0.005),2))</f>
        <v>0.4</v>
      </c>
      <c r="I32" s="64">
        <f>(TRUNC((I34+0.005),2))</f>
        <v>0.15</v>
      </c>
      <c r="J32" s="65"/>
    </row>
    <row r="33" spans="1:11" s="7" customFormat="1" ht="16.5" hidden="1" customHeight="1" thickTop="1" x14ac:dyDescent="0.3">
      <c r="A33" s="66"/>
      <c r="B33" s="67"/>
      <c r="C33" s="68">
        <f>((((C31-0.01)/5+0.0048)+0.005))</f>
        <v>0.23696883333333335</v>
      </c>
      <c r="D33" s="68"/>
      <c r="E33" s="68">
        <f>((((E31-0.01)/5+0.0048)+0.005))</f>
        <v>0.1323844166666667</v>
      </c>
      <c r="F33" s="68"/>
      <c r="G33" s="68">
        <f>((((G31-0.01)/5+0.0048)+0.005))</f>
        <v>8.0092208333333331E-2</v>
      </c>
      <c r="H33" s="68">
        <f>((((H31-0.01)/5+0.0048)+0.005))</f>
        <v>8.0092208333333331E-2</v>
      </c>
      <c r="I33" s="68">
        <f>((((I31-0.01)/5+0.0048)+0.005))</f>
        <v>3.2716883333333328E-2</v>
      </c>
      <c r="J33" s="68"/>
    </row>
    <row r="34" spans="1:11" s="7" customFormat="1" ht="16.5" hidden="1" customHeight="1" x14ac:dyDescent="0.3">
      <c r="A34" s="66"/>
      <c r="B34" s="67"/>
      <c r="C34" s="69">
        <f>(TRUNC(C33,2))*5</f>
        <v>1.1500000000000001</v>
      </c>
      <c r="D34" s="69"/>
      <c r="E34" s="69">
        <f>(TRUNC(E33,2))*5</f>
        <v>0.65</v>
      </c>
      <c r="F34" s="69"/>
      <c r="G34" s="69">
        <f>(TRUNC(G33,2))*5</f>
        <v>0.4</v>
      </c>
      <c r="H34" s="69">
        <f>(TRUNC(H33,2))*5</f>
        <v>0.4</v>
      </c>
      <c r="I34" s="69">
        <f>(TRUNC(I33,2))*5</f>
        <v>0.15</v>
      </c>
      <c r="J34" s="69"/>
    </row>
    <row r="35" spans="1:11" s="7" customFormat="1" ht="20.25" customHeight="1" thickTop="1" x14ac:dyDescent="0.3">
      <c r="A35" s="70" t="s">
        <v>29</v>
      </c>
      <c r="C35" s="71"/>
      <c r="D35" s="72"/>
      <c r="E35" s="73"/>
      <c r="F35" s="74"/>
      <c r="H35" s="75" t="s">
        <v>35</v>
      </c>
      <c r="I35" s="76"/>
      <c r="J35" s="38"/>
    </row>
    <row r="36" spans="1:11" s="3" customFormat="1" ht="18.75" customHeight="1" x14ac:dyDescent="0.3">
      <c r="A36" s="82" t="s">
        <v>53</v>
      </c>
      <c r="B36" s="82"/>
      <c r="C36" s="82"/>
      <c r="D36" s="83"/>
      <c r="E36" s="82"/>
      <c r="F36" s="82"/>
      <c r="G36" s="82"/>
      <c r="H36" s="82"/>
      <c r="I36" s="82"/>
      <c r="J36" s="82"/>
      <c r="K36" s="82"/>
    </row>
    <row r="37" spans="1:11" ht="12.75" customHeight="1" x14ac:dyDescent="0.3">
      <c r="A37" s="84" t="s">
        <v>52</v>
      </c>
      <c r="B37" s="85"/>
      <c r="C37" s="85"/>
      <c r="D37" s="86"/>
      <c r="E37" s="85"/>
      <c r="F37" s="85"/>
      <c r="G37" s="85"/>
      <c r="H37" s="85"/>
      <c r="I37" s="85"/>
      <c r="J37" s="85"/>
      <c r="K37" s="85"/>
    </row>
    <row r="38" spans="1:11" s="3" customFormat="1" ht="18.75" customHeight="1" x14ac:dyDescent="0.3">
      <c r="A38" s="77" t="s">
        <v>30</v>
      </c>
      <c r="B38" s="1"/>
      <c r="C38" s="12"/>
      <c r="D38" s="12"/>
      <c r="E38" s="1"/>
      <c r="F38" s="77" t="s">
        <v>31</v>
      </c>
      <c r="G38" s="1"/>
      <c r="H38" s="1"/>
      <c r="I38" s="1"/>
      <c r="J38" s="1"/>
      <c r="K38" s="1"/>
    </row>
    <row r="39" spans="1:11" ht="20.25" customHeight="1" x14ac:dyDescent="0.3">
      <c r="B39" s="78" t="s">
        <v>32</v>
      </c>
      <c r="C39" s="12"/>
      <c r="D39" s="12"/>
      <c r="G39" s="12"/>
      <c r="H39" s="12"/>
      <c r="I39" s="12"/>
    </row>
    <row r="40" spans="1:11" ht="16.5" customHeight="1" x14ac:dyDescent="0.3">
      <c r="A40" s="8"/>
      <c r="B40" s="8"/>
    </row>
    <row r="48" spans="1:11" x14ac:dyDescent="0.3">
      <c r="D48" s="1"/>
    </row>
    <row r="49" spans="4:4" x14ac:dyDescent="0.3">
      <c r="D49" s="1"/>
    </row>
    <row r="50" spans="4:4" x14ac:dyDescent="0.3">
      <c r="D50" s="1"/>
    </row>
    <row r="51" spans="4:4" x14ac:dyDescent="0.3">
      <c r="D51" s="1"/>
    </row>
    <row r="52" spans="4:4" x14ac:dyDescent="0.3">
      <c r="D52" s="1"/>
    </row>
    <row r="53" spans="4:4" x14ac:dyDescent="0.3">
      <c r="D53" s="1"/>
    </row>
    <row r="54" spans="4:4" x14ac:dyDescent="0.3">
      <c r="D54" s="1"/>
    </row>
    <row r="55" spans="4:4" x14ac:dyDescent="0.3">
      <c r="D55" s="1"/>
    </row>
    <row r="56" spans="4:4" x14ac:dyDescent="0.3">
      <c r="D56" s="1"/>
    </row>
    <row r="57" spans="4:4" x14ac:dyDescent="0.3">
      <c r="D57" s="1"/>
    </row>
    <row r="58" spans="4:4" x14ac:dyDescent="0.3">
      <c r="D58" s="1"/>
    </row>
    <row r="59" spans="4:4" x14ac:dyDescent="0.3">
      <c r="D59" s="1"/>
    </row>
    <row r="60" spans="4:4" x14ac:dyDescent="0.3">
      <c r="D60" s="1"/>
    </row>
    <row r="61" spans="4:4" x14ac:dyDescent="0.3">
      <c r="D61" s="1"/>
    </row>
    <row r="62" spans="4:4" x14ac:dyDescent="0.3">
      <c r="D62" s="1"/>
    </row>
    <row r="63" spans="4:4" x14ac:dyDescent="0.3">
      <c r="D63" s="1"/>
    </row>
    <row r="64" spans="4:4" x14ac:dyDescent="0.3">
      <c r="D64" s="1"/>
    </row>
    <row r="65" spans="4:4" x14ac:dyDescent="0.3">
      <c r="D65" s="1"/>
    </row>
    <row r="66" spans="4:4" x14ac:dyDescent="0.3">
      <c r="D66" s="1"/>
    </row>
    <row r="67" spans="4:4" x14ac:dyDescent="0.3">
      <c r="D67" s="1"/>
    </row>
    <row r="68" spans="4:4" x14ac:dyDescent="0.3">
      <c r="D68" s="1"/>
    </row>
    <row r="69" spans="4:4" x14ac:dyDescent="0.3">
      <c r="D69" s="1"/>
    </row>
    <row r="70" spans="4:4" x14ac:dyDescent="0.3">
      <c r="D70" s="1"/>
    </row>
    <row r="71" spans="4:4" x14ac:dyDescent="0.3">
      <c r="D71" s="1"/>
    </row>
    <row r="72" spans="4:4" x14ac:dyDescent="0.3">
      <c r="D72" s="1"/>
    </row>
    <row r="73" spans="4:4" x14ac:dyDescent="0.3">
      <c r="D73" s="1"/>
    </row>
    <row r="74" spans="4:4" x14ac:dyDescent="0.3">
      <c r="D74" s="1"/>
    </row>
    <row r="75" spans="4:4" x14ac:dyDescent="0.3">
      <c r="D75" s="1"/>
    </row>
    <row r="76" spans="4:4" x14ac:dyDescent="0.3">
      <c r="D76" s="1"/>
    </row>
    <row r="77" spans="4:4" x14ac:dyDescent="0.3">
      <c r="D77" s="1"/>
    </row>
    <row r="78" spans="4:4" x14ac:dyDescent="0.3">
      <c r="D78" s="1"/>
    </row>
    <row r="79" spans="4:4" x14ac:dyDescent="0.3">
      <c r="D79" s="1"/>
    </row>
    <row r="80" spans="4:4" x14ac:dyDescent="0.3">
      <c r="D80" s="1"/>
    </row>
    <row r="81" spans="4:4" x14ac:dyDescent="0.3">
      <c r="D81" s="1"/>
    </row>
    <row r="82" spans="4:4" x14ac:dyDescent="0.3">
      <c r="D82" s="1"/>
    </row>
    <row r="83" spans="4:4" x14ac:dyDescent="0.3">
      <c r="D83" s="1"/>
    </row>
    <row r="84" spans="4:4" x14ac:dyDescent="0.3">
      <c r="D84" s="1"/>
    </row>
    <row r="85" spans="4:4" x14ac:dyDescent="0.3">
      <c r="D85" s="1"/>
    </row>
  </sheetData>
  <sheetProtection selectLockedCells="1"/>
  <mergeCells count="4">
    <mergeCell ref="A1:J1"/>
    <mergeCell ref="A2:J2"/>
    <mergeCell ref="I13:J13"/>
    <mergeCell ref="D4:F4"/>
  </mergeCells>
  <phoneticPr fontId="0" type="noConversion"/>
  <printOptions horizontalCentered="1" gridLinesSet="0"/>
  <pageMargins left="0.11" right="0" top="0.3" bottom="1.21" header="0.25" footer="0.86"/>
  <pageSetup scale="90" orientation="portrait" horizontalDpi="4294967292" verticalDpi="4294967292" r:id="rId1"/>
  <headerFooter alignWithMargins="0">
    <oddFooter xml:space="preserve">&amp;L&amp;6
REV 07/07&amp;C&amp;8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s xmlns="7ba62dc2-8f9b-483f-ab99-9c3bfcca683b" xsi:nil="true"/>
    <Release_x0020_Date xmlns="7ba62dc2-8f9b-483f-ab99-9c3bfcca683b" xsi:nil="true"/>
    <Sort_x0020_Order xmlns="7ba62dc2-8f9b-483f-ab99-9c3bfcca683b">6</Sort_x0020_Order>
    <Show_x0020_On_x0020_Site xmlns="7ba62dc2-8f9b-483f-ab99-9c3bfcca683b">true</Show_x0020_On_x0020_Si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D6E2B-5C78-4BBC-9E0A-0DFA8950939A}">
  <ds:schemaRefs>
    <ds:schemaRef ds:uri="http://purl.org/dc/terms/"/>
    <ds:schemaRef ds:uri="7ba62dc2-8f9b-483f-ab99-9c3bfcca683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E4B4E9-46B8-46F2-B1BC-B7E575D0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62dc2-8f9b-483f-ab99-9c3bfcca6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30187-A19C-4043-85C6-710717E2A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Effective August 2021</dc:title>
  <dc:creator>ABC Employee</dc:creator>
  <cp:lastModifiedBy>Bruner, Liz</cp:lastModifiedBy>
  <cp:lastPrinted>2025-04-28T16:27:28Z</cp:lastPrinted>
  <dcterms:created xsi:type="dcterms:W3CDTF">1999-12-06T19:40:48Z</dcterms:created>
  <dcterms:modified xsi:type="dcterms:W3CDTF">2025-05-23T15:08:35Z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0x01010070EC58CA536C344C8DBDF2F85BD543F1</vt:lpwstr>
  </property>
</Properties>
</file>